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3\06\Приложения к Выписке\"/>
    </mc:Choice>
  </mc:AlternateContent>
  <xr:revisionPtr revIDLastSave="0" documentId="13_ncr:1_{CF9B31FA-9267-4CD2-93FA-9CA39D8C0968}" xr6:coauthVersionLast="47" xr6:coauthVersionMax="47" xr10:uidLastSave="{00000000-0000-0000-0000-000000000000}"/>
  <bookViews>
    <workbookView xWindow="14190" yWindow="240" windowWidth="14580" windowHeight="14970" xr2:uid="{819054DB-0EB1-418B-BD7B-51FCE21F3D59}"/>
  </bookViews>
  <sheets>
    <sheet name="СМП_БП (6)" sheetId="5" r:id="rId1"/>
  </sheets>
  <definedNames>
    <definedName name="_xlnm.Print_Area" localSheetId="0">'СМП_БП (6)'!$A$5:$G$30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5" l="1"/>
  <c r="D17" i="5"/>
  <c r="E15" i="5"/>
  <c r="D15" i="5"/>
  <c r="E14" i="5"/>
  <c r="D14" i="5"/>
  <c r="D20" i="5" l="1"/>
  <c r="E20" i="5"/>
  <c r="G20" i="5"/>
  <c r="G25" i="5" s="1"/>
  <c r="F20" i="5"/>
</calcChain>
</file>

<file path=xl/sharedStrings.xml><?xml version="1.0" encoding="utf-8"?>
<sst xmlns="http://schemas.openxmlformats.org/spreadsheetml/2006/main" count="39" uniqueCount="37">
  <si>
    <t xml:space="preserve">Приложение № 6.1 </t>
  </si>
  <si>
    <t>№ п/п</t>
  </si>
  <si>
    <t>Наименование медицинских организаций</t>
  </si>
  <si>
    <t>ВСЕГО:</t>
  </si>
  <si>
    <t>в т.ч.тромболизис</t>
  </si>
  <si>
    <t>код</t>
  </si>
  <si>
    <t>Количество вызовов</t>
  </si>
  <si>
    <t>Объем фин.обеспечения, тыс. руб.</t>
  </si>
  <si>
    <t xml:space="preserve">ГБУЗ КО "Городская станция скорой медицинской помощи" </t>
  </si>
  <si>
    <t>ООО "Позитив"</t>
  </si>
  <si>
    <t>Межтерриториальные расчеты</t>
  </si>
  <si>
    <t>Итого</t>
  </si>
  <si>
    <t>кол- во вызовов на одного застрах.(минус МТР)</t>
  </si>
  <si>
    <t>численность застрахованных районы</t>
  </si>
  <si>
    <t>численность застрахованных К-д</t>
  </si>
  <si>
    <t>итого</t>
  </si>
  <si>
    <t>Государственное бюджетное учреждение здравоохранения</t>
  </si>
  <si>
    <t>Калининградская область</t>
  </si>
  <si>
    <t>Общество с ограниченной ответственностью</t>
  </si>
  <si>
    <t xml:space="preserve">ООО "Амбуланс" </t>
  </si>
  <si>
    <t>от 30 декабря 2022 года</t>
  </si>
  <si>
    <t>ООО "МАКО"</t>
  </si>
  <si>
    <t>Медицинский центр</t>
  </si>
  <si>
    <t>МЦ -</t>
  </si>
  <si>
    <t xml:space="preserve">ООО  - </t>
  </si>
  <si>
    <t>ГБУЗ  -</t>
  </si>
  <si>
    <t xml:space="preserve">КО  - </t>
  </si>
  <si>
    <t xml:space="preserve">к протоколу № 14 заседания Комиссии </t>
  </si>
  <si>
    <t>Базовая Программа ОМС</t>
  </si>
  <si>
    <t>ООО "СМП "Новомед"</t>
  </si>
  <si>
    <t xml:space="preserve">СМП - </t>
  </si>
  <si>
    <t>Скорая медицинская помощь</t>
  </si>
  <si>
    <t xml:space="preserve">Объемы оказания скорой медицинской помощи и объемы финансовых средств на 2023 год </t>
  </si>
  <si>
    <t>(с изменениями от 24.01, 28.02, 23.03, 28.04, 31.05.2023 г.)</t>
  </si>
  <si>
    <t>к Выписке из Протокола заседания № 6</t>
  </si>
  <si>
    <t>Комиссии от 31.05.2023 года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</si>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</sst>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р_._-;\-* #,##0_р_._-;_-* &quot;-&quot;??_р_._-;_-@_-"/>
    <numFmt numFmtId="165" formatCode="_-* #,##0.00_р_._-;\-* #,##0.00_р_._-;_-* &quot;-&quot;??_р_._-;_-@_-"/>
    <numFmt numFmtId="166" formatCode="_-* #,##0.0_р_._-;\-* #,##0.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12" fillId="0" borderId="0"/>
    <xf numFmtId="0" fontId="14" fillId="0" borderId="0"/>
  </cellStyleXfs>
  <cellXfs count="49">
    <xf numFmtId="0" fontId="0" fillId="0" borderId="0" xfId="0"/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/>
    </xf>
    <xf numFmtId="166" fontId="8" fillId="0" borderId="4" xfId="1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6" fontId="9" fillId="0" borderId="4" xfId="1" applyNumberFormat="1" applyFont="1" applyBorder="1" applyAlignment="1">
      <alignment horizontal="center" vertical="center"/>
    </xf>
    <xf numFmtId="0" fontId="10" fillId="0" borderId="0" xfId="0" applyFont="1" applyAlignment="1">
      <alignment vertical="top"/>
    </xf>
    <xf numFmtId="3" fontId="2" fillId="0" borderId="0" xfId="0" applyNumberFormat="1" applyFont="1" applyAlignment="1">
      <alignment vertical="top"/>
    </xf>
    <xf numFmtId="3" fontId="10" fillId="0" borderId="0" xfId="0" applyNumberFormat="1" applyFont="1" applyAlignment="1">
      <alignment vertical="top"/>
    </xf>
    <xf numFmtId="4" fontId="10" fillId="0" borderId="0" xfId="0" applyNumberFormat="1" applyFont="1" applyAlignment="1">
      <alignment vertical="top"/>
    </xf>
    <xf numFmtId="0" fontId="11" fillId="0" borderId="0" xfId="0" applyFont="1"/>
    <xf numFmtId="166" fontId="11" fillId="0" borderId="0" xfId="1" applyNumberFormat="1" applyFont="1"/>
    <xf numFmtId="164" fontId="11" fillId="0" borderId="0" xfId="1" applyNumberFormat="1" applyFont="1"/>
    <xf numFmtId="167" fontId="11" fillId="0" borderId="0" xfId="0" applyNumberFormat="1" applyFont="1"/>
    <xf numFmtId="164" fontId="11" fillId="0" borderId="0" xfId="0" applyNumberFormat="1" applyFont="1"/>
    <xf numFmtId="166" fontId="4" fillId="0" borderId="0" xfId="1" applyNumberFormat="1" applyFont="1"/>
    <xf numFmtId="0" fontId="11" fillId="0" borderId="0" xfId="0" applyFont="1" applyAlignment="1">
      <alignment horizontal="right"/>
    </xf>
    <xf numFmtId="0" fontId="13" fillId="0" borderId="0" xfId="2" applyFont="1" applyAlignment="1">
      <alignment horizontal="center" vertical="top"/>
    </xf>
    <xf numFmtId="0" fontId="13" fillId="0" borderId="0" xfId="2" applyFont="1" applyAlignment="1">
      <alignment vertical="top"/>
    </xf>
    <xf numFmtId="166" fontId="15" fillId="0" borderId="0" xfId="3" applyNumberFormat="1" applyFont="1" applyAlignment="1">
      <alignment horizontal="center" vertical="center"/>
    </xf>
    <xf numFmtId="168" fontId="2" fillId="0" borderId="0" xfId="0" applyNumberFormat="1" applyFont="1" applyAlignment="1">
      <alignment vertical="top"/>
    </xf>
    <xf numFmtId="0" fontId="8" fillId="0" borderId="4" xfId="0" applyFont="1" applyBorder="1" applyAlignment="1">
      <alignment horizontal="left" vertical="center" wrapText="1"/>
    </xf>
    <xf numFmtId="0" fontId="13" fillId="0" borderId="0" xfId="2" applyFont="1" applyAlignment="1">
      <alignment horizontal="center" vertical="center"/>
    </xf>
    <xf numFmtId="0" fontId="13" fillId="0" borderId="0" xfId="2" applyFont="1" applyAlignment="1">
      <alignment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/>
    </xf>
    <xf numFmtId="164" fontId="2" fillId="0" borderId="0" xfId="0" applyNumberFormat="1" applyFont="1" applyAlignment="1">
      <alignment vertical="top"/>
    </xf>
    <xf numFmtId="164" fontId="13" fillId="0" borderId="0" xfId="2" applyNumberFormat="1" applyFont="1" applyAlignment="1">
      <alignment vertical="top"/>
    </xf>
    <xf numFmtId="164" fontId="18" fillId="0" borderId="4" xfId="0" applyNumberFormat="1" applyFont="1" applyBorder="1" applyAlignment="1">
      <alignment horizontal="center" vertical="center"/>
    </xf>
    <xf numFmtId="166" fontId="18" fillId="0" borderId="4" xfId="1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16" fillId="0" borderId="4" xfId="0" applyFont="1" applyBorder="1" applyAlignment="1">
      <alignment horizontal="right" vertical="center" wrapText="1"/>
    </xf>
    <xf numFmtId="164" fontId="16" fillId="0" borderId="4" xfId="1" applyNumberFormat="1" applyFont="1" applyBorder="1" applyAlignment="1">
      <alignment horizontal="center" vertical="center" wrapText="1"/>
    </xf>
    <xf numFmtId="166" fontId="16" fillId="0" borderId="4" xfId="1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3" xr:uid="{D2A4CF78-2956-49BB-BAA3-B35C8D9DB17A}"/>
    <cellStyle name="Обычный 4" xfId="2" xr:uid="{75C07AE1-F477-42E0-A837-EC7152046962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9CA9B-03A1-42FD-8B8D-28767B4C1577}">
  <sheetPr>
    <pageSetUpPr fitToPage="1"/>
  </sheetPr>
  <dimension ref="A1:M33"/>
  <sheetViews>
    <sheetView tabSelected="1" zoomScaleNormal="100" workbookViewId="0">
      <pane xSplit="1" ySplit="13" topLeftCell="B14" activePane="bottomRight" state="frozen"/>
      <selection pane="topRight" activeCell="B1" sqref="B1"/>
      <selection pane="bottomLeft" activeCell="A8" sqref="A8"/>
      <selection pane="bottomRight" activeCell="D14" sqref="D14"/>
    </sheetView>
  </sheetViews>
  <sheetFormatPr defaultColWidth="9.140625" defaultRowHeight="15.75" x14ac:dyDescent="0.25"/>
  <cols>
    <col min="1" max="1" width="6.42578125" style="2" customWidth="1"/>
    <col min="2" max="2" width="9.140625" style="2" hidden="1" customWidth="1"/>
    <col min="3" max="3" width="41.7109375" style="2" customWidth="1"/>
    <col min="4" max="4" width="18.7109375" style="2" customWidth="1"/>
    <col min="5" max="5" width="23.5703125" style="2" customWidth="1"/>
    <col min="6" max="6" width="16" style="2" customWidth="1"/>
    <col min="7" max="7" width="23.42578125" style="2" customWidth="1"/>
    <col min="8" max="8" width="12.42578125" style="2" customWidth="1"/>
    <col min="9" max="9" width="9.140625" style="2"/>
    <col min="10" max="10" width="10.5703125" style="2" bestFit="1" customWidth="1"/>
    <col min="11" max="12" width="9.42578125" style="2" bestFit="1" customWidth="1"/>
    <col min="13" max="13" width="12.7109375" style="2" customWidth="1"/>
    <col min="14" max="16384" width="9.140625" style="2"/>
  </cols>
  <sheetData>
    <row r="1" spans="1:13" x14ac:dyDescent="0.25">
      <c r="G1" s="30" t="s">
        <v>36</v>
      </c>
    </row>
    <row r="2" spans="1:13" x14ac:dyDescent="0.25">
      <c r="G2" s="30" t="s">
        <v>34</v>
      </c>
    </row>
    <row r="3" spans="1:13" x14ac:dyDescent="0.25">
      <c r="G3" s="30" t="s">
        <v>35</v>
      </c>
    </row>
    <row r="4" spans="1:13" x14ac:dyDescent="0.25">
      <c r="G4" s="30"/>
    </row>
    <row r="5" spans="1:13" ht="15.75" customHeight="1" x14ac:dyDescent="0.25">
      <c r="B5" s="29"/>
      <c r="C5" s="29"/>
      <c r="D5" s="29"/>
      <c r="E5" s="29"/>
      <c r="F5" s="29"/>
      <c r="G5" s="1" t="s">
        <v>0</v>
      </c>
    </row>
    <row r="6" spans="1:13" ht="15.75" customHeight="1" x14ac:dyDescent="0.25">
      <c r="B6" s="29"/>
      <c r="C6" s="29"/>
      <c r="D6" s="29"/>
      <c r="E6" s="29"/>
      <c r="F6" s="29"/>
      <c r="G6" s="30" t="s">
        <v>27</v>
      </c>
    </row>
    <row r="7" spans="1:13" ht="15.75" customHeight="1" x14ac:dyDescent="0.25">
      <c r="B7" s="29"/>
      <c r="C7" s="29"/>
      <c r="D7" s="29"/>
      <c r="E7" s="29"/>
      <c r="F7" s="29"/>
      <c r="G7" s="1" t="s">
        <v>20</v>
      </c>
    </row>
    <row r="8" spans="1:13" ht="15.75" customHeight="1" x14ac:dyDescent="0.25">
      <c r="A8" s="3"/>
      <c r="B8" s="3"/>
      <c r="C8" s="3"/>
      <c r="D8" s="3"/>
      <c r="E8" s="3"/>
      <c r="F8" s="3"/>
      <c r="G8" s="3"/>
    </row>
    <row r="9" spans="1:13" ht="55.5" customHeight="1" x14ac:dyDescent="0.25">
      <c r="A9" s="36" t="s">
        <v>32</v>
      </c>
      <c r="B9" s="36"/>
      <c r="C9" s="36"/>
      <c r="D9" s="36"/>
      <c r="E9" s="36"/>
      <c r="F9" s="36"/>
      <c r="G9" s="36"/>
    </row>
    <row r="10" spans="1:13" ht="21" customHeight="1" x14ac:dyDescent="0.25">
      <c r="A10" s="37" t="s">
        <v>28</v>
      </c>
      <c r="B10" s="37"/>
      <c r="C10" s="37"/>
      <c r="D10" s="37"/>
      <c r="E10" s="37"/>
      <c r="F10" s="37"/>
      <c r="G10" s="37"/>
    </row>
    <row r="11" spans="1:13" ht="21" customHeight="1" x14ac:dyDescent="0.25">
      <c r="A11" s="38" t="s">
        <v>33</v>
      </c>
      <c r="B11" s="39"/>
      <c r="C11" s="39"/>
      <c r="D11" s="39"/>
      <c r="E11" s="39"/>
      <c r="F11" s="39"/>
      <c r="G11" s="39"/>
    </row>
    <row r="12" spans="1:13" ht="30" customHeight="1" x14ac:dyDescent="0.25">
      <c r="A12" s="40" t="s">
        <v>1</v>
      </c>
      <c r="B12" s="4"/>
      <c r="C12" s="40" t="s">
        <v>2</v>
      </c>
      <c r="D12" s="42" t="s">
        <v>3</v>
      </c>
      <c r="E12" s="42"/>
      <c r="F12" s="43" t="s">
        <v>4</v>
      </c>
      <c r="G12" s="43"/>
    </row>
    <row r="13" spans="1:13" ht="56.25" customHeight="1" x14ac:dyDescent="0.25">
      <c r="A13" s="41"/>
      <c r="B13" s="5" t="s">
        <v>5</v>
      </c>
      <c r="C13" s="41"/>
      <c r="D13" s="5" t="s">
        <v>6</v>
      </c>
      <c r="E13" s="5" t="s">
        <v>7</v>
      </c>
      <c r="F13" s="6" t="s">
        <v>6</v>
      </c>
      <c r="G13" s="6" t="s">
        <v>7</v>
      </c>
    </row>
    <row r="14" spans="1:13" ht="37.5" x14ac:dyDescent="0.25">
      <c r="A14" s="44">
        <v>1</v>
      </c>
      <c r="B14" s="44">
        <v>390520</v>
      </c>
      <c r="C14" s="26" t="s">
        <v>8</v>
      </c>
      <c r="D14" s="33">
        <f>288499+1499+250*5</f>
        <v>291248</v>
      </c>
      <c r="E14" s="34">
        <f>940316+4474.2+813.6*5</f>
        <v>948858.2</v>
      </c>
      <c r="F14" s="9">
        <v>20</v>
      </c>
      <c r="G14" s="10">
        <v>918</v>
      </c>
      <c r="H14" s="11"/>
      <c r="I14" s="11"/>
      <c r="J14" s="35"/>
      <c r="K14" s="35"/>
      <c r="L14" s="35"/>
      <c r="M14" s="35"/>
    </row>
    <row r="15" spans="1:13" ht="18.75" x14ac:dyDescent="0.25">
      <c r="A15" s="44">
        <v>2</v>
      </c>
      <c r="B15" s="45">
        <v>391790</v>
      </c>
      <c r="C15" s="26" t="s">
        <v>19</v>
      </c>
      <c r="D15" s="33">
        <f>1499-125*5</f>
        <v>874</v>
      </c>
      <c r="E15" s="34">
        <f>4881-406.8*5</f>
        <v>2847</v>
      </c>
      <c r="F15" s="9">
        <v>0</v>
      </c>
      <c r="G15" s="10">
        <v>0</v>
      </c>
      <c r="H15" s="12"/>
      <c r="I15" s="13"/>
      <c r="M15" s="11"/>
    </row>
    <row r="16" spans="1:13" ht="18.75" x14ac:dyDescent="0.25">
      <c r="A16" s="44">
        <v>3</v>
      </c>
      <c r="B16" s="45">
        <v>391983</v>
      </c>
      <c r="C16" s="26" t="s">
        <v>9</v>
      </c>
      <c r="D16" s="7"/>
      <c r="E16" s="8">
        <v>406.8</v>
      </c>
      <c r="F16" s="9">
        <v>0</v>
      </c>
      <c r="G16" s="10">
        <v>0</v>
      </c>
      <c r="H16" s="12"/>
      <c r="I16" s="13"/>
      <c r="M16" s="11"/>
    </row>
    <row r="17" spans="1:13" ht="18.75" x14ac:dyDescent="0.25">
      <c r="A17" s="44">
        <v>4</v>
      </c>
      <c r="B17" s="45"/>
      <c r="C17" s="26" t="s">
        <v>21</v>
      </c>
      <c r="D17" s="33">
        <f>1499-125*5</f>
        <v>874</v>
      </c>
      <c r="E17" s="34">
        <f>4881-406.8*5</f>
        <v>2847</v>
      </c>
      <c r="F17" s="9">
        <v>0</v>
      </c>
      <c r="G17" s="10">
        <v>0</v>
      </c>
      <c r="H17" s="12"/>
      <c r="I17" s="13"/>
      <c r="M17" s="11"/>
    </row>
    <row r="18" spans="1:13" ht="18.75" x14ac:dyDescent="0.25">
      <c r="A18" s="44">
        <v>5</v>
      </c>
      <c r="B18" s="44">
        <v>392270</v>
      </c>
      <c r="C18" s="26" t="s">
        <v>29</v>
      </c>
      <c r="D18" s="7">
        <v>1728</v>
      </c>
      <c r="E18" s="8">
        <v>5626.6</v>
      </c>
      <c r="F18" s="9">
        <v>0</v>
      </c>
      <c r="G18" s="10">
        <v>0</v>
      </c>
      <c r="I18" s="13"/>
      <c r="M18" s="14"/>
    </row>
    <row r="19" spans="1:13" ht="18.75" x14ac:dyDescent="0.25">
      <c r="A19" s="44"/>
      <c r="B19" s="44"/>
      <c r="C19" s="26" t="s">
        <v>10</v>
      </c>
      <c r="D19" s="7">
        <v>4665</v>
      </c>
      <c r="E19" s="8">
        <v>24074.9</v>
      </c>
      <c r="F19" s="9">
        <v>0</v>
      </c>
      <c r="G19" s="10">
        <v>0</v>
      </c>
    </row>
    <row r="20" spans="1:13" ht="19.5" customHeight="1" x14ac:dyDescent="0.25">
      <c r="A20" s="44"/>
      <c r="B20" s="44"/>
      <c r="C20" s="46" t="s">
        <v>11</v>
      </c>
      <c r="D20" s="47">
        <f>SUM(D14:D19)</f>
        <v>299389</v>
      </c>
      <c r="E20" s="48">
        <f>SUM(E14:E19)</f>
        <v>984660.5</v>
      </c>
      <c r="F20" s="47">
        <f>SUM(F14:F19)</f>
        <v>20</v>
      </c>
      <c r="G20" s="48">
        <f>SUM(G14:G19)</f>
        <v>918</v>
      </c>
    </row>
    <row r="21" spans="1:13" ht="18.75" hidden="1" x14ac:dyDescent="0.3">
      <c r="A21" s="15"/>
      <c r="B21" s="15"/>
      <c r="C21" s="15"/>
      <c r="D21" s="15"/>
      <c r="E21" s="15"/>
      <c r="F21" s="15">
        <v>287983</v>
      </c>
      <c r="G21" s="16">
        <v>3380.7</v>
      </c>
    </row>
    <row r="22" spans="1:13" ht="18.75" hidden="1" x14ac:dyDescent="0.3">
      <c r="A22" s="15"/>
      <c r="B22" s="15"/>
      <c r="C22" s="15" t="s">
        <v>12</v>
      </c>
      <c r="D22" s="15"/>
      <c r="E22" s="15"/>
      <c r="F22" s="17"/>
      <c r="G22" s="18"/>
    </row>
    <row r="23" spans="1:13" ht="18.75" hidden="1" x14ac:dyDescent="0.3">
      <c r="A23" s="15"/>
      <c r="B23" s="15"/>
      <c r="C23" s="15" t="s">
        <v>13</v>
      </c>
      <c r="D23" s="15"/>
      <c r="E23" s="15"/>
      <c r="F23" s="15"/>
      <c r="G23" s="15"/>
    </row>
    <row r="24" spans="1:13" ht="18.75" hidden="1" x14ac:dyDescent="0.3">
      <c r="A24" s="15"/>
      <c r="B24" s="15"/>
      <c r="C24" s="15" t="s">
        <v>14</v>
      </c>
      <c r="D24" s="15"/>
      <c r="E24" s="15"/>
      <c r="F24" s="19"/>
      <c r="G24" s="20">
        <v>699395.6</v>
      </c>
    </row>
    <row r="25" spans="1:13" ht="18.75" hidden="1" x14ac:dyDescent="0.3">
      <c r="A25" s="15"/>
      <c r="B25" s="15"/>
      <c r="C25" s="21" t="s">
        <v>15</v>
      </c>
      <c r="D25" s="21"/>
      <c r="E25" s="21"/>
      <c r="F25" s="15"/>
      <c r="G25" s="18">
        <f>G20-G24</f>
        <v>-698477.6</v>
      </c>
    </row>
    <row r="26" spans="1:13" ht="18.75" hidden="1" x14ac:dyDescent="0.3">
      <c r="A26" s="15"/>
      <c r="B26" s="15"/>
      <c r="C26" s="15"/>
      <c r="D26" s="15"/>
      <c r="E26" s="15"/>
      <c r="F26" s="15"/>
      <c r="G26" s="15"/>
    </row>
    <row r="28" spans="1:13" x14ac:dyDescent="0.25">
      <c r="A28" s="22" t="s">
        <v>25</v>
      </c>
      <c r="B28" s="23"/>
      <c r="C28" s="23" t="s">
        <v>16</v>
      </c>
      <c r="D28" s="23"/>
      <c r="E28" s="23"/>
    </row>
    <row r="29" spans="1:13" x14ac:dyDescent="0.25">
      <c r="A29" s="22" t="s">
        <v>26</v>
      </c>
      <c r="B29" s="23"/>
      <c r="C29" s="23" t="s">
        <v>17</v>
      </c>
      <c r="D29" s="32"/>
      <c r="E29" s="23"/>
    </row>
    <row r="30" spans="1:13" x14ac:dyDescent="0.25">
      <c r="A30" s="22" t="s">
        <v>24</v>
      </c>
      <c r="B30" s="23"/>
      <c r="C30" s="23" t="s">
        <v>18</v>
      </c>
      <c r="D30" s="23"/>
      <c r="E30" s="23"/>
    </row>
    <row r="31" spans="1:13" x14ac:dyDescent="0.25">
      <c r="A31" s="27" t="s">
        <v>23</v>
      </c>
      <c r="B31" s="28"/>
      <c r="C31" s="28" t="s">
        <v>22</v>
      </c>
    </row>
    <row r="32" spans="1:13" x14ac:dyDescent="0.25">
      <c r="A32" s="27" t="s">
        <v>30</v>
      </c>
      <c r="B32" s="28"/>
      <c r="C32" s="28" t="s">
        <v>31</v>
      </c>
      <c r="D32" s="31"/>
      <c r="E32" s="24"/>
    </row>
    <row r="33" spans="4:5" x14ac:dyDescent="0.25">
      <c r="D33" s="31"/>
      <c r="E33" s="25"/>
    </row>
  </sheetData>
  <mergeCells count="8">
    <mergeCell ref="J14:M14"/>
    <mergeCell ref="A9:G9"/>
    <mergeCell ref="A10:G10"/>
    <mergeCell ref="A11:G11"/>
    <mergeCell ref="A12:A13"/>
    <mergeCell ref="C12:C13"/>
    <mergeCell ref="D12:E12"/>
    <mergeCell ref="F12:G12"/>
  </mergeCells>
  <pageMargins left="0.78740157480314965" right="0.39370078740157483" top="0.78740157480314965" bottom="0.78740157480314965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СМП_БП (6)</vt:lpstr>
      <vt:lpstr>'СМП_БП (6)'!Область_печати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Виктория Юрьевна</dc:creator>
  <cp:lastModifiedBy>Половинчак</cp:lastModifiedBy>
  <cp:lastPrinted>2023-01-24T12:14:22Z</cp:lastPrinted>
  <dcterms:created xsi:type="dcterms:W3CDTF">2022-12-28T13:59:56Z</dcterms:created>
  <dcterms:modified xsi:type="dcterms:W3CDTF">2023-05-30T09:46:15Z</dcterms:modified>
</cp:coreProperties>
</file>